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defaultThemeVersion="124226"/>
  <xr:revisionPtr revIDLastSave="0" documentId="13_ncr:1_{9A29F67E-4C13-42C1-8496-BB86069D0E04}" xr6:coauthVersionLast="47" xr6:coauthVersionMax="47" xr10:uidLastSave="{00000000-0000-0000-0000-000000000000}"/>
  <bookViews>
    <workbookView xWindow="-120" yWindow="-120" windowWidth="38640" windowHeight="21390" activeTab="1" xr2:uid="{00000000-000D-0000-FFFF-FFFF00000000}"/>
  </bookViews>
  <sheets>
    <sheet name="Instructions" sheetId="2" r:id="rId1"/>
    <sheet name="Attachment C" sheetId="1" r:id="rId2"/>
    <sheet name="FTE Details"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7" i="3" l="1"/>
  <c r="E26" i="3"/>
  <c r="E25" i="3"/>
  <c r="E33" i="3"/>
  <c r="E36" i="3" s="1"/>
  <c r="D31" i="1" s="1"/>
  <c r="E12" i="3"/>
  <c r="E24" i="3"/>
  <c r="E51" i="3"/>
  <c r="E50" i="3"/>
  <c r="E52" i="3" s="1"/>
  <c r="F31" i="1" s="1"/>
  <c r="E49" i="3"/>
  <c r="E43" i="3"/>
  <c r="E44" i="3" s="1"/>
  <c r="E31" i="1" s="1"/>
  <c r="E42" i="3"/>
  <c r="E41" i="3"/>
  <c r="E35" i="3"/>
  <c r="E34" i="3"/>
  <c r="E13" i="3"/>
  <c r="E14" i="3"/>
  <c r="E15" i="3"/>
  <c r="E16" i="3"/>
  <c r="E17" i="3"/>
  <c r="E18" i="3"/>
  <c r="E19" i="3"/>
  <c r="E48" i="3"/>
  <c r="E40" i="3"/>
  <c r="E32" i="3"/>
  <c r="E11" i="3"/>
  <c r="E10" i="3"/>
  <c r="E9" i="3"/>
  <c r="E28" i="3" l="1"/>
  <c r="C31" i="1" s="1"/>
  <c r="E20" i="3"/>
  <c r="C27" i="1" s="1"/>
</calcChain>
</file>

<file path=xl/sharedStrings.xml><?xml version="1.0" encoding="utf-8"?>
<sst xmlns="http://schemas.openxmlformats.org/spreadsheetml/2006/main" count="111" uniqueCount="74">
  <si>
    <t>Indiana Economic Impact Form, Attachment C</t>
  </si>
  <si>
    <t>Instructions</t>
  </si>
  <si>
    <r>
      <rPr>
        <b/>
        <sz val="10"/>
        <rFont val="Times New Roman"/>
        <family val="1"/>
      </rPr>
      <t>1. Complete lines 1 - 15 with the information requested about the company in the Attachment C worksheet.</t>
    </r>
    <r>
      <rPr>
        <sz val="10"/>
        <rFont val="Times New Roman"/>
        <family val="1"/>
      </rPr>
      <t xml:space="preserve">
</t>
    </r>
    <r>
      <rPr>
        <i/>
        <sz val="10"/>
        <rFont val="Times New Roman"/>
        <family val="1"/>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</si>
  <si>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t>2. Line 16: Enter N/A</t>
  </si>
  <si>
    <r>
      <rPr>
        <b/>
        <sz val="10"/>
        <rFont val="Times New Roman"/>
        <family val="1"/>
      </rPr>
      <t xml:space="preserve">3. Lines 18 and 21 measure the full-time equivalent (FTE) count of Indiana residents; this number will be auto-populated on Attachment C worksheet. Respondents shall populate the yellow-shaded cells in the </t>
    </r>
    <r>
      <rPr>
        <b/>
        <u/>
        <sz val="10"/>
        <rFont val="Times New Roman"/>
        <family val="1"/>
      </rPr>
      <t>FTE Details worksheet.</t>
    </r>
    <r>
      <rPr>
        <sz val="10"/>
        <rFont val="Times New Roman"/>
        <family val="1"/>
      </rPr>
      <t xml:space="preserve">
</t>
    </r>
    <r>
      <rPr>
        <i/>
        <sz val="10"/>
        <rFont val="Times New Roman"/>
        <family val="1"/>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</si>
  <si>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Times New Roman"/>
        <family val="1"/>
      </rPr>
      <t xml:space="preserve">Please populate the yellow-shaded cells in the FTE Details worksheet. </t>
    </r>
    <r>
      <rPr>
        <sz val="10"/>
        <rFont val="Times New Roman"/>
        <family val="1"/>
      </rPr>
      <t xml:space="preserve">
</t>
    </r>
    <r>
      <rPr>
        <u/>
        <sz val="10"/>
        <rFont val="Times New Roman"/>
        <family val="1"/>
      </rPr>
      <t>Respondents shall provide a job title for each of the FTE's proposed for The State of Indiana contract as well as the number of FTE that job title contributes to the total.</t>
    </r>
    <r>
      <rPr>
        <sz val="10"/>
        <rFont val="Times New Roman"/>
        <family val="1"/>
      </rPr>
      <t xml:space="preserve">
   PROJECT MANAGER - 1 FTE
</t>
    </r>
    <r>
      <rPr>
        <i/>
        <sz val="10"/>
        <rFont val="Times New Roman"/>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</si>
  <si>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</si>
  <si>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</si>
  <si>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</si>
  <si>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</si>
  <si>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</si>
  <si>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</si>
  <si>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</si>
  <si>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</si>
  <si>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</si>
  <si>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</si>
  <si>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</si>
  <si>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</si>
  <si>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</si>
  <si>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</si>
  <si>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</si>
  <si>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</si>
  <si>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</si>
  <si>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</si>
  <si>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</si>
  <si>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Times New Roman"/>
        <family val="1"/>
      </rPr>
      <t>that are Indiana residents specifically for this proposal or contract:</t>
    </r>
  </si>
  <si>
    <t>Subcontractor Company Name:</t>
  </si>
  <si>
    <t>Address/Contact Person/Telephone Number/Tax ID Number:</t>
  </si>
  <si>
    <r>
      <t>Affirmation by authorized official:</t>
    </r>
    <r>
      <rPr>
        <sz val="10"/>
        <rFont val="Times New Roman"/>
        <family val="1"/>
      </rPr>
      <t xml:space="preserve">  I affirm under penalties of perjury that the foregoing representations are true to be the best of my knowledge and belief:</t>
    </r>
  </si>
  <si>
    <t>Signature:</t>
  </si>
  <si>
    <t>Name of auththorized official:</t>
  </si>
  <si>
    <t>Title:</t>
  </si>
  <si>
    <t>Date:</t>
  </si>
  <si>
    <r>
      <t xml:space="preserve">FTE DETAILS
</t>
    </r>
    <r>
      <rPr>
        <i/>
        <sz val="10"/>
        <rFont val="Times New Roman"/>
        <family val="1"/>
      </rPr>
      <t>Job Titles and Contributing FTE</t>
    </r>
  </si>
  <si>
    <r>
      <rPr>
        <b/>
        <i/>
        <sz val="10"/>
        <rFont val="Times New Roman"/>
        <family val="1"/>
      </rPr>
      <t xml:space="preserve"> - Populate the yellow-shaded cells; with all applicable job titles and the total FTE count. 
 - Respondents may insert additional rows to account for all job titles attributing to the total FTE count.
</t>
    </r>
    <r>
      <rPr>
        <i/>
        <sz val="10"/>
        <rFont val="Times New Roman"/>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48 months.  There are 10 employees working on the contract over the 48 month contract period.  5 employees are working solely on the project for 48 months. 3 employees are working equal time on 2 projects for 48 months.  2 employees are working solely on the project for 12 months.    
The FTEs would be calculated as follows:  
5 employees x 48 months (48 months working solely on this project) x 1 (time spent solely on this project) = 240 months / 48 months (length of contract) = 5 FTEs  
3 employees x 48 months x .5 (splitting time equally between 2 projects) = 72 months / 48 months = 1.5 FTEs
2 employees x 12 months (12 months dedicated solely to this project) x 1 (time spent solely on this project) = 24 months / 48 months = .5 FTEs</t>
    </r>
  </si>
  <si>
    <r>
      <t xml:space="preserve">Column Title Definitions:
</t>
    </r>
    <r>
      <rPr>
        <b/>
        <i/>
        <sz val="10"/>
        <rFont val="Times New Roman"/>
        <family val="1"/>
      </rPr>
      <t xml:space="preserve">Number of Employees = </t>
    </r>
    <r>
      <rPr>
        <i/>
        <sz val="10"/>
        <rFont val="Times New Roman"/>
        <family val="1"/>
      </rPr>
      <t>Number of employees working on this State contract.</t>
    </r>
    <r>
      <rPr>
        <b/>
        <i/>
        <sz val="10"/>
        <rFont val="Times New Roman"/>
        <family val="1"/>
      </rPr>
      <t xml:space="preserve">
Duration (In Months) = </t>
    </r>
    <r>
      <rPr>
        <i/>
        <sz val="10"/>
        <rFont val="Times New Roman"/>
        <family val="1"/>
      </rPr>
      <t>Amount of time that the employee(s) will spend on the State contract.</t>
    </r>
    <r>
      <rPr>
        <b/>
        <i/>
        <sz val="10"/>
        <rFont val="Times New Roman"/>
        <family val="1"/>
      </rPr>
      <t xml:space="preserve">
Time Spent (Percentage) = </t>
    </r>
    <r>
      <rPr>
        <i/>
        <sz val="10"/>
        <rFont val="Times New Roman"/>
        <family val="1"/>
      </rPr>
      <t>Percentage of time the employee(s) will be working on the contract.</t>
    </r>
    <r>
      <rPr>
        <b/>
        <sz val="10"/>
        <rFont val="Times New Roman"/>
        <family val="1"/>
      </rPr>
      <t xml:space="preserve">
</t>
    </r>
  </si>
  <si>
    <r>
      <t>Duration of Initial Contract Term</t>
    </r>
    <r>
      <rPr>
        <b/>
        <i/>
        <sz val="10"/>
        <rFont val="Times New Roman"/>
        <family val="1"/>
      </rPr>
      <t xml:space="preserve"> (In Months)</t>
    </r>
  </si>
  <si>
    <t>*Number based on initial contract term</t>
  </si>
  <si>
    <t>PRIME CONTRACTOR COMPANY</t>
  </si>
  <si>
    <t>EMPLOYEE JOB TITLE</t>
  </si>
  <si>
    <t xml:space="preserve">Number of Employees </t>
  </si>
  <si>
    <r>
      <t xml:space="preserve">Duration </t>
    </r>
    <r>
      <rPr>
        <b/>
        <i/>
        <sz val="10"/>
        <rFont val="Times New Roman"/>
        <family val="1"/>
      </rPr>
      <t>(In Months)</t>
    </r>
  </si>
  <si>
    <t>Time Spent (Percentage)</t>
  </si>
  <si>
    <t>NUMBER OF FTE</t>
  </si>
  <si>
    <t>Example: Project Managers</t>
  </si>
  <si>
    <t>Example: Project Coordinators</t>
  </si>
  <si>
    <t>Example: Project Directors</t>
  </si>
  <si>
    <t>TOTAL FTE COUNT</t>
  </si>
  <si>
    <t>SUB CONTRACTOR COMPANY NAME</t>
  </si>
  <si>
    <t>(Enter Company Name Here)</t>
  </si>
  <si>
    <t>JOB TITLE</t>
  </si>
  <si>
    <t>Example: Developer</t>
  </si>
  <si>
    <t>Health Management Associates, Inc.</t>
  </si>
  <si>
    <t>120 N Washington Square, Suite 705, Lansing, MI 48933</t>
  </si>
  <si>
    <t>(517) 482-9236 / (517) 482-0920 / https://www.healthmanagement.com/</t>
  </si>
  <si>
    <t>38-2599727</t>
  </si>
  <si>
    <t>Michigan</t>
  </si>
  <si>
    <t xml:space="preserve">HMA Holding Corporation </t>
  </si>
  <si>
    <t>N/A, per instructions tab</t>
  </si>
  <si>
    <t>netlogx, LLC</t>
  </si>
  <si>
    <t>Kelly Johnson</t>
  </si>
  <si>
    <t>Chief Administrative Officer</t>
  </si>
  <si>
    <t>the spreadsheet instructions, we kept the duration of initial contract term (line 5)</t>
  </si>
  <si>
    <t>at 48 months. As a result, the calculations presented potentially underestimate</t>
  </si>
  <si>
    <t>the amount of FTEs working on this project.</t>
  </si>
  <si>
    <t>429 E. Vermont Street
Suite 208
Indianapolis, IN 46202
Nick Petrone
Outreach Coordinator
(317) 536-6046</t>
  </si>
  <si>
    <t>Engaging Solutions, LLC</t>
  </si>
  <si>
    <t>3965 N Meridian Street
Indianapolis, IN 46208
Tammy Butler
Chief Executive Officer
(317) 283-8300</t>
  </si>
  <si>
    <t xml:space="preserve">*HMA believes work on this project will take place over a 28-month period. Per </t>
  </si>
  <si>
    <t>Principal</t>
  </si>
  <si>
    <t>netlogx - Project Manager</t>
  </si>
  <si>
    <t>netlogx - Lead Project Coordinator</t>
  </si>
  <si>
    <t>netlogx - Project Coordinator</t>
  </si>
  <si>
    <t>Engaging Solutions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</si>
</sst>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8" formatCode="&quot;$&quot;#,##0.00_);[Red]\(&quot;$&quot;#,##0.00\)"/>
    <numFmt numFmtId="44" formatCode="_(&quot;$&quot;* #,##0.00_);_(&quot;$&quot;* \(#,##0.00\);_(&quot;$&quot;* &quot;-&quot;??_);_(@_)"/>
  </numFmts>
  <fonts count="14" x14ac:knownFonts="1">
    <font>
      <sz val="10"/>
      <name val="Arial"/>
    </font>
    <font>
      <sz val="10"/>
      <name val="Arial"/>
      <family val="2"/>
    </font>
    <font>
      <i/>
      <sz val="12"/>
      <name val="Times New Roman"/>
      <family val="1"/>
    </font>
    <font>
      <b/>
      <sz val="12"/>
      <name val="Times New Roman"/>
      <family val="1"/>
    </font>
    <font>
      <sz val="10"/>
      <name val="Times New Roman"/>
      <family val="1"/>
    </font>
    <font>
      <b/>
      <i/>
      <u/>
      <sz val="11"/>
      <name val="Times New Roman"/>
      <family val="1"/>
    </font>
    <font>
      <b/>
      <sz val="10"/>
      <name val="Times New Roman"/>
      <family val="1"/>
    </font>
    <font>
      <i/>
      <sz val="10"/>
      <name val="Times New Roman"/>
      <family val="1"/>
    </font>
    <font>
      <b/>
      <u/>
      <sz val="10"/>
      <name val="Times New Roman"/>
      <family val="1"/>
    </font>
    <font>
      <b/>
      <i/>
      <sz val="10"/>
      <name val="Times New Roman"/>
      <family val="1"/>
    </font>
    <font>
      <u/>
      <sz val="10"/>
      <name val="Times New Roman"/>
      <family val="1"/>
    </font>
    <font>
      <b/>
      <i/>
      <u/>
      <sz val="10"/>
      <name val="Times New Roman"/>
      <family val="1"/>
    </font>
    <font>
      <i/>
      <sz val="10"/>
      <color rgb="FFFF0000"/>
      <name val="Times New Roman"/>
      <family val="1"/>
    </font>
    <font>
      <b/>
      <sz val="10"/>
      <color rgb="FF000000"/>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2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98">
    <xf numFmtId="0" fontId="0" fillId="0" borderId="0" xfId="0"/>
    <xf numFmtId="0" fontId="2" fillId="0" borderId="0" xfId="0" applyFont="1" applyAlignment="1">
      <alignment horizontal="left" vertical="center"/>
    </xf>
    <xf numFmtId="0" fontId="3" fillId="0" borderId="8" xfId="0" applyFont="1" applyBorder="1" applyAlignment="1">
      <alignment vertical="center" wrapText="1"/>
    </xf>
    <xf numFmtId="0" fontId="4" fillId="0" borderId="0" xfId="0" applyFont="1"/>
    <xf numFmtId="0" fontId="5" fillId="0" borderId="0" xfId="0" applyFont="1" applyAlignment="1">
      <alignment wrapText="1"/>
    </xf>
    <xf numFmtId="0" fontId="4" fillId="0" borderId="0" xfId="0" applyFont="1" applyAlignment="1">
      <alignment vertical="top" wrapText="1"/>
    </xf>
    <xf numFmtId="0" fontId="4" fillId="0" borderId="0" xfId="0" applyFont="1" applyAlignment="1">
      <alignment vertical="center" wrapText="1"/>
    </xf>
    <xf numFmtId="0" fontId="6" fillId="0" borderId="0" xfId="0" applyNumberFormat="1" applyFont="1" applyAlignment="1">
      <alignment vertical="top"/>
    </xf>
    <xf numFmtId="0" fontId="4" fillId="0" borderId="0" xfId="0" applyFont="1" applyBorder="1"/>
    <xf numFmtId="2" fontId="4" fillId="2" borderId="9" xfId="0" applyNumberFormat="1" applyFont="1" applyFill="1" applyBorder="1" applyAlignment="1">
      <alignment vertical="top"/>
    </xf>
    <xf numFmtId="0" fontId="4" fillId="0" borderId="2" xfId="0" applyFont="1" applyBorder="1" applyAlignment="1">
      <alignment vertical="top" wrapText="1"/>
    </xf>
    <xf numFmtId="0" fontId="4" fillId="0" borderId="5" xfId="0" applyFont="1" applyBorder="1" applyAlignment="1">
      <alignment vertical="top" wrapText="1"/>
    </xf>
    <xf numFmtId="2" fontId="4" fillId="2" borderId="10" xfId="0" applyNumberFormat="1" applyFont="1" applyFill="1" applyBorder="1" applyAlignment="1">
      <alignment vertical="top"/>
    </xf>
    <xf numFmtId="2" fontId="4" fillId="2" borderId="10" xfId="0" applyNumberFormat="1" applyFont="1" applyFill="1" applyBorder="1" applyAlignment="1">
      <alignment vertical="top" wrapText="1"/>
    </xf>
    <xf numFmtId="0" fontId="4" fillId="0" borderId="0" xfId="0" applyFont="1" applyBorder="1" applyAlignment="1">
      <alignment vertical="top"/>
    </xf>
    <xf numFmtId="0" fontId="4" fillId="0" borderId="0" xfId="0" applyFont="1" applyBorder="1" applyAlignment="1">
      <alignment vertical="top" wrapText="1"/>
    </xf>
    <xf numFmtId="0" fontId="6" fillId="0" borderId="0" xfId="0" applyNumberFormat="1" applyFont="1"/>
    <xf numFmtId="0" fontId="4" fillId="0" borderId="4" xfId="0" applyFont="1" applyBorder="1"/>
    <xf numFmtId="0" fontId="4" fillId="0" borderId="7" xfId="0" applyFont="1" applyBorder="1"/>
    <xf numFmtId="0" fontId="4" fillId="0" borderId="0" xfId="0" applyNumberFormat="1" applyFont="1"/>
    <xf numFmtId="0" fontId="4" fillId="0" borderId="0" xfId="0" applyNumberFormat="1" applyFont="1" applyAlignment="1">
      <alignment wrapText="1"/>
    </xf>
    <xf numFmtId="0" fontId="6" fillId="0" borderId="1" xfId="0" applyFont="1" applyBorder="1" applyAlignment="1">
      <alignment vertical="top" wrapText="1"/>
    </xf>
    <xf numFmtId="0" fontId="6" fillId="0" borderId="4" xfId="0" applyFont="1" applyBorder="1" applyAlignment="1">
      <alignment vertical="top" wrapText="1"/>
    </xf>
    <xf numFmtId="0" fontId="6" fillId="0" borderId="7" xfId="0" applyFont="1" applyBorder="1" applyAlignment="1">
      <alignment vertical="top" wrapText="1"/>
    </xf>
    <xf numFmtId="0" fontId="8" fillId="0" borderId="1" xfId="0" applyFont="1" applyBorder="1" applyAlignment="1">
      <alignment horizontal="left" vertical="top" wrapText="1"/>
    </xf>
    <xf numFmtId="0" fontId="8" fillId="0" borderId="7" xfId="0" applyFont="1" applyBorder="1" applyAlignment="1">
      <alignment horizontal="left" vertical="top" wrapText="1"/>
    </xf>
    <xf numFmtId="0" fontId="4" fillId="0" borderId="0" xfId="0" applyFont="1" applyAlignment="1">
      <alignment horizontal="left" vertical="top" wrapText="1"/>
    </xf>
    <xf numFmtId="0" fontId="4" fillId="0" borderId="4" xfId="0" applyFont="1" applyBorder="1" applyAlignment="1">
      <alignment horizontal="left" vertical="top" wrapText="1"/>
    </xf>
    <xf numFmtId="0" fontId="6" fillId="0" borderId="0" xfId="0" applyNumberFormat="1" applyFont="1" applyAlignment="1">
      <alignment horizontal="center" vertical="top"/>
    </xf>
    <xf numFmtId="0" fontId="6" fillId="0" borderId="0" xfId="0" applyNumberFormat="1" applyFont="1" applyBorder="1" applyAlignment="1">
      <alignment horizontal="center" vertical="top"/>
    </xf>
    <xf numFmtId="0" fontId="11" fillId="0" borderId="5" xfId="0" applyFont="1" applyBorder="1"/>
    <xf numFmtId="0" fontId="4" fillId="0" borderId="5" xfId="0" applyFont="1" applyBorder="1"/>
    <xf numFmtId="0" fontId="6" fillId="2" borderId="5"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0" borderId="0" xfId="0" applyFont="1" applyAlignment="1">
      <alignment horizontal="center"/>
    </xf>
    <xf numFmtId="0" fontId="12" fillId="0" borderId="5" xfId="0" applyFont="1" applyBorder="1" applyAlignment="1">
      <alignment horizontal="center"/>
    </xf>
    <xf numFmtId="9" fontId="12" fillId="0" borderId="5" xfId="2" applyFont="1" applyBorder="1" applyAlignment="1">
      <alignment horizontal="center"/>
    </xf>
    <xf numFmtId="2" fontId="12" fillId="0" borderId="5" xfId="0" applyNumberFormat="1" applyFont="1" applyBorder="1" applyAlignment="1">
      <alignment horizontal="center"/>
    </xf>
    <xf numFmtId="0" fontId="7" fillId="0" borderId="0" xfId="0" applyFont="1"/>
    <xf numFmtId="0" fontId="12" fillId="0" borderId="5" xfId="0" applyFont="1" applyFill="1" applyBorder="1" applyAlignment="1">
      <alignment horizontal="center"/>
    </xf>
    <xf numFmtId="9" fontId="12" fillId="0" borderId="5" xfId="2" applyFont="1" applyFill="1" applyBorder="1" applyAlignment="1">
      <alignment horizontal="center"/>
    </xf>
    <xf numFmtId="0" fontId="4" fillId="3" borderId="5" xfId="0" applyFont="1" applyFill="1" applyBorder="1" applyAlignment="1">
      <alignment horizontal="center"/>
    </xf>
    <xf numFmtId="10" fontId="4" fillId="3" borderId="5" xfId="0" applyNumberFormat="1" applyFont="1" applyFill="1" applyBorder="1" applyAlignment="1">
      <alignment horizontal="center"/>
    </xf>
    <xf numFmtId="2" fontId="6" fillId="3" borderId="5" xfId="0" applyNumberFormat="1" applyFont="1" applyFill="1" applyBorder="1" applyAlignment="1">
      <alignment horizontal="center"/>
    </xf>
    <xf numFmtId="0" fontId="6" fillId="0" borderId="5" xfId="0" applyFont="1" applyBorder="1" applyAlignment="1">
      <alignment horizontal="right"/>
    </xf>
    <xf numFmtId="2" fontId="6" fillId="0" borderId="5" xfId="0" applyNumberFormat="1" applyFont="1" applyBorder="1"/>
    <xf numFmtId="0" fontId="6" fillId="0" borderId="0" xfId="0" applyFont="1"/>
    <xf numFmtId="0" fontId="7" fillId="3" borderId="5" xfId="0" applyFont="1" applyFill="1" applyBorder="1"/>
    <xf numFmtId="9" fontId="4" fillId="3" borderId="5" xfId="2" applyFont="1" applyFill="1" applyBorder="1" applyAlignment="1">
      <alignment horizontal="center"/>
    </xf>
    <xf numFmtId="0" fontId="6" fillId="2" borderId="5" xfId="0" applyFont="1" applyFill="1" applyBorder="1" applyAlignment="1">
      <alignment horizontal="center"/>
    </xf>
    <xf numFmtId="0" fontId="6" fillId="0" borderId="5" xfId="0" applyFont="1" applyBorder="1"/>
    <xf numFmtId="0" fontId="13" fillId="0" borderId="5" xfId="0" applyFont="1" applyFill="1" applyBorder="1" applyAlignment="1">
      <alignment horizontal="center"/>
    </xf>
    <xf numFmtId="0" fontId="4" fillId="0" borderId="5" xfId="0" applyFont="1" applyBorder="1" applyAlignment="1">
      <alignment vertical="top"/>
    </xf>
    <xf numFmtId="0" fontId="4" fillId="0" borderId="6" xfId="0" applyFont="1" applyBorder="1" applyAlignment="1">
      <alignment vertical="top"/>
    </xf>
    <xf numFmtId="0" fontId="8" fillId="0" borderId="0" xfId="0" applyFont="1" applyBorder="1" applyAlignment="1">
      <alignment wrapText="1"/>
    </xf>
    <xf numFmtId="0" fontId="4" fillId="0" borderId="2" xfId="0" applyFont="1" applyBorder="1" applyAlignment="1">
      <alignment vertical="top"/>
    </xf>
    <xf numFmtId="0" fontId="4" fillId="0" borderId="3" xfId="0" applyFont="1" applyBorder="1" applyAlignment="1">
      <alignment vertical="top"/>
    </xf>
    <xf numFmtId="0" fontId="6" fillId="0" borderId="0" xfId="0" applyFont="1" applyAlignment="1">
      <alignment vertical="top" wrapText="1"/>
    </xf>
    <xf numFmtId="0" fontId="4" fillId="0" borderId="2" xfId="0" applyFont="1" applyBorder="1" applyAlignment="1">
      <alignment vertical="top"/>
    </xf>
    <xf numFmtId="0" fontId="4" fillId="0" borderId="3" xfId="0" applyFont="1" applyBorder="1" applyAlignment="1">
      <alignment vertical="top" wrapText="1"/>
    </xf>
    <xf numFmtId="0" fontId="4" fillId="3" borderId="5" xfId="0" applyFont="1" applyFill="1" applyBorder="1" applyAlignment="1">
      <alignment horizontal="left"/>
    </xf>
    <xf numFmtId="14" fontId="4" fillId="0" borderId="10" xfId="0" applyNumberFormat="1" applyFont="1" applyBorder="1" applyAlignment="1">
      <alignment horizontal="left"/>
    </xf>
    <xf numFmtId="14" fontId="4" fillId="0" borderId="9" xfId="0" applyNumberFormat="1" applyFont="1" applyBorder="1" applyAlignment="1">
      <alignment horizontal="left"/>
    </xf>
    <xf numFmtId="0" fontId="4" fillId="0" borderId="17" xfId="0" applyFont="1" applyBorder="1" applyAlignment="1">
      <alignment horizontal="left" vertical="top"/>
    </xf>
    <xf numFmtId="0" fontId="4" fillId="0" borderId="18" xfId="0" applyFont="1" applyBorder="1" applyAlignment="1">
      <alignment horizontal="left" vertical="top"/>
    </xf>
    <xf numFmtId="0" fontId="4" fillId="0" borderId="19" xfId="0" applyFont="1" applyBorder="1" applyAlignment="1">
      <alignment horizontal="left" vertical="top"/>
    </xf>
    <xf numFmtId="0" fontId="4" fillId="0" borderId="5" xfId="0" applyFont="1" applyBorder="1" applyAlignment="1">
      <alignment horizontal="left" vertical="top"/>
    </xf>
    <xf numFmtId="0" fontId="4" fillId="0" borderId="6" xfId="0" applyFont="1" applyBorder="1" applyAlignment="1">
      <alignment horizontal="left" vertical="top"/>
    </xf>
    <xf numFmtId="8" fontId="4" fillId="0" borderId="5" xfId="0" applyNumberFormat="1" applyFont="1" applyBorder="1" applyAlignment="1">
      <alignment horizontal="left" vertical="top"/>
    </xf>
    <xf numFmtId="6" fontId="4" fillId="0" borderId="10" xfId="1" applyNumberFormat="1" applyFont="1" applyFill="1" applyBorder="1" applyAlignment="1">
      <alignment horizontal="left" vertical="top"/>
    </xf>
    <xf numFmtId="44" fontId="4" fillId="0" borderId="10" xfId="1" applyFont="1" applyFill="1" applyBorder="1" applyAlignment="1">
      <alignment horizontal="left" vertical="top"/>
    </xf>
    <xf numFmtId="44" fontId="4" fillId="0" borderId="9" xfId="1" applyFont="1" applyFill="1" applyBorder="1" applyAlignment="1">
      <alignment horizontal="left" vertical="top"/>
    </xf>
    <xf numFmtId="0" fontId="8" fillId="0" borderId="0" xfId="0" applyFont="1" applyBorder="1" applyAlignment="1">
      <alignment wrapText="1"/>
    </xf>
    <xf numFmtId="0" fontId="4" fillId="0" borderId="0" xfId="0" applyFont="1" applyBorder="1" applyAlignment="1"/>
    <xf numFmtId="0" fontId="8" fillId="0" borderId="1" xfId="0" applyFont="1" applyFill="1" applyBorder="1" applyAlignment="1">
      <alignment vertical="top" wrapText="1"/>
    </xf>
    <xf numFmtId="0" fontId="4" fillId="0" borderId="2" xfId="0" applyFont="1" applyBorder="1" applyAlignment="1">
      <alignment vertical="top"/>
    </xf>
    <xf numFmtId="0" fontId="4" fillId="0" borderId="3" xfId="0" applyFont="1" applyBorder="1" applyAlignment="1">
      <alignment vertical="top"/>
    </xf>
    <xf numFmtId="0" fontId="4" fillId="0" borderId="5" xfId="0" applyFont="1" applyBorder="1" applyAlignment="1"/>
    <xf numFmtId="0" fontId="4" fillId="0" borderId="6" xfId="0" applyFont="1" applyBorder="1" applyAlignment="1"/>
    <xf numFmtId="0" fontId="4" fillId="0" borderId="5" xfId="0" applyFont="1" applyBorder="1"/>
    <xf numFmtId="0" fontId="4" fillId="0" borderId="6" xfId="0" applyFont="1" applyBorder="1"/>
    <xf numFmtId="0" fontId="4" fillId="0" borderId="0" xfId="0" applyFont="1" applyAlignment="1">
      <alignment horizontal="left" vertical="center" wrapText="1"/>
    </xf>
    <xf numFmtId="0" fontId="4" fillId="0" borderId="0" xfId="0" applyNumberFormat="1" applyFont="1" applyAlignment="1"/>
    <xf numFmtId="0" fontId="4" fillId="0" borderId="0" xfId="0" applyFont="1" applyAlignment="1"/>
    <xf numFmtId="0" fontId="4" fillId="0" borderId="16" xfId="0" applyFont="1" applyBorder="1" applyAlignment="1">
      <alignment vertical="top"/>
    </xf>
    <xf numFmtId="0" fontId="4" fillId="0" borderId="20" xfId="0" applyFont="1" applyBorder="1" applyAlignment="1">
      <alignment vertical="top"/>
    </xf>
    <xf numFmtId="0" fontId="4" fillId="0" borderId="21" xfId="0" applyFont="1" applyBorder="1" applyAlignment="1">
      <alignment vertical="top"/>
    </xf>
    <xf numFmtId="0" fontId="4" fillId="0" borderId="17" xfId="0" applyFont="1" applyBorder="1" applyAlignment="1">
      <alignment vertical="top"/>
    </xf>
    <xf numFmtId="0" fontId="4" fillId="0" borderId="18" xfId="0" applyFont="1" applyBorder="1" applyAlignment="1">
      <alignment vertical="top"/>
    </xf>
    <xf numFmtId="0" fontId="4" fillId="0" borderId="19" xfId="0" applyFont="1" applyBorder="1" applyAlignment="1">
      <alignment vertical="top"/>
    </xf>
    <xf numFmtId="0" fontId="6" fillId="0" borderId="11" xfId="0" applyFont="1" applyBorder="1" applyAlignment="1">
      <alignment horizontal="left" vertical="center" wrapText="1"/>
    </xf>
    <xf numFmtId="0" fontId="6" fillId="0" borderId="8" xfId="0" applyFont="1" applyBorder="1" applyAlignment="1">
      <alignment horizontal="left" vertical="center" wrapText="1"/>
    </xf>
    <xf numFmtId="0" fontId="6" fillId="0" borderId="12" xfId="0" applyFont="1" applyBorder="1" applyAlignment="1">
      <alignment horizontal="left" vertical="center" wrapText="1"/>
    </xf>
    <xf numFmtId="0" fontId="4" fillId="0" borderId="8" xfId="0" applyFont="1" applyBorder="1" applyAlignment="1">
      <alignment horizontal="center" vertical="center" wrapText="1"/>
    </xf>
    <xf numFmtId="0" fontId="4" fillId="0" borderId="8" xfId="0" applyFont="1" applyBorder="1" applyAlignment="1">
      <alignment horizontal="center" vertical="center"/>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Border="1" applyAlignment="1">
      <alignment horizontal="left" vertical="center" wrapText="1"/>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428625</xdr:colOff>
      <xdr:row>3</xdr:row>
      <xdr:rowOff>133350</xdr:rowOff>
    </xdr:to>
    <xdr:pic>
      <xdr:nvPicPr>
        <xdr:cNvPr id="1063" name="Picture 1" descr="SEAL31">
          <a:extLst>
            <a:ext uri="{FF2B5EF4-FFF2-40B4-BE49-F238E27FC236}">
              <a16:creationId xmlns:a16="http://schemas.microsoft.com/office/drawing/2014/main" id="{0BED2BC9-9B4A-4361-9B08-A52151848CB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57150"/>
          <a:ext cx="571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B65AAEC1-87C6-4DC2-B19E-E9D9A62BBB6D}"/>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twoCellAnchor editAs="oneCell">
    <xdr:from>
      <xdr:col>2</xdr:col>
      <xdr:colOff>19050</xdr:colOff>
      <xdr:row>33</xdr:row>
      <xdr:rowOff>38100</xdr:rowOff>
    </xdr:from>
    <xdr:to>
      <xdr:col>3</xdr:col>
      <xdr:colOff>276225</xdr:colOff>
      <xdr:row>33</xdr:row>
      <xdr:rowOff>355925</xdr:rowOff>
    </xdr:to>
    <xdr:pic>
      <xdr:nvPicPr>
        <xdr:cNvPr id="4" name="Picture 3">
          <a:extLst>
            <a:ext uri="{FF2B5EF4-FFF2-40B4-BE49-F238E27FC236}">
              <a16:creationId xmlns:a16="http://schemas.microsoft.com/office/drawing/2014/main" id="{C88FCCD7-766F-4C6B-9E2A-C6AE848AF36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81200" y="11630025"/>
          <a:ext cx="1485900" cy="3178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
  <sheetViews>
    <sheetView showGridLines="0" zoomScaleNormal="100" workbookViewId="0"/>
  </sheetViews>
  <sheetFormatPr defaultColWidth="9.140625" defaultRowHeight="12.75" x14ac:dyDescent="0.2"/>
  <cols>
    <col min="1" max="1" width="4.5703125" style="3" customWidth="1"/>
    <col min="2" max="2" width="98.140625" style="6" customWidth="1"/>
    <col min="3" max="16384" width="9.140625" style="3"/>
  </cols>
  <sheetData>
    <row r="1" spans="2:2" ht="15.75" x14ac:dyDescent="0.2">
      <c r="B1" s="2" t="s">
        <v>0</v>
      </c>
    </row>
    <row r="2" spans="2:2" ht="19.5" customHeight="1" x14ac:dyDescent="0.25">
      <c r="B2" s="4" t="s">
        <v>1</v>
      </c>
    </row>
    <row r="3" spans="2:2" ht="66.95" customHeight="1" x14ac:dyDescent="0.2">
      <c r="B3" s="5" t="s">
        <v>2</v>
      </c>
    </row>
    <row r="4" spans="2:2" ht="16.5" customHeight="1" x14ac:dyDescent="0.2">
      <c r="B4" s="57" t="s">
        <v>3</v>
      </c>
    </row>
    <row r="5" spans="2:2" ht="81" customHeight="1" x14ac:dyDescent="0.2">
      <c r="B5" s="5" t="s">
        <v>4</v>
      </c>
    </row>
    <row r="6" spans="2:2" ht="128.25" x14ac:dyDescent="0.2">
      <c r="B6" s="6" t="s">
        <v>5</v>
      </c>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showGridLines="0" tabSelected="1" workbookViewId="0">
      <selection activeCell="G24" sqref="G24"/>
    </sheetView>
  </sheetViews>
  <sheetFormatPr defaultColWidth="9.140625" defaultRowHeight="12.75" x14ac:dyDescent="0.2"/>
  <cols>
    <col min="1" max="1" width="3.140625" style="19" customWidth="1"/>
    <col min="2" max="2" width="26.28515625" style="3" bestFit="1" customWidth="1"/>
    <col min="3" max="3" width="18.42578125" style="3" customWidth="1"/>
    <col min="4" max="4" width="20.140625" style="3" customWidth="1"/>
    <col min="5" max="5" width="18.28515625" style="3" customWidth="1"/>
    <col min="6" max="6" width="18.7109375" style="3" customWidth="1"/>
    <col min="7" max="7" width="17.85546875" style="3" customWidth="1"/>
    <col min="8" max="16384" width="9.140625" style="3"/>
  </cols>
  <sheetData>
    <row r="6" spans="1:6" ht="26.25" customHeight="1" x14ac:dyDescent="0.2">
      <c r="A6" s="20"/>
      <c r="B6" s="81" t="s">
        <v>6</v>
      </c>
      <c r="C6" s="81"/>
      <c r="D6" s="81"/>
      <c r="E6" s="81"/>
      <c r="F6" s="81"/>
    </row>
    <row r="7" spans="1:6" ht="13.5" thickBot="1" x14ac:dyDescent="0.25">
      <c r="A7" s="82"/>
      <c r="B7" s="83"/>
      <c r="C7" s="83"/>
      <c r="D7" s="83"/>
      <c r="E7" s="83"/>
      <c r="F7" s="83"/>
    </row>
    <row r="8" spans="1:6" x14ac:dyDescent="0.2">
      <c r="A8" s="7">
        <v>1</v>
      </c>
      <c r="B8" s="21" t="s">
        <v>7</v>
      </c>
      <c r="C8" s="84" t="s">
        <v>52</v>
      </c>
      <c r="D8" s="85"/>
      <c r="E8" s="85"/>
      <c r="F8" s="86"/>
    </row>
    <row r="9" spans="1:6" ht="12.75" customHeight="1" x14ac:dyDescent="0.2">
      <c r="A9" s="7">
        <v>2</v>
      </c>
      <c r="B9" s="22" t="s">
        <v>8</v>
      </c>
      <c r="C9" s="87" t="s">
        <v>53</v>
      </c>
      <c r="D9" s="88"/>
      <c r="E9" s="88"/>
      <c r="F9" s="89"/>
    </row>
    <row r="10" spans="1:6" ht="12.75" customHeight="1" x14ac:dyDescent="0.2">
      <c r="A10" s="7">
        <v>3</v>
      </c>
      <c r="B10" s="22" t="s">
        <v>9</v>
      </c>
      <c r="C10" s="87" t="s">
        <v>54</v>
      </c>
      <c r="D10" s="88"/>
      <c r="E10" s="88"/>
      <c r="F10" s="89"/>
    </row>
    <row r="11" spans="1:6" ht="25.5" x14ac:dyDescent="0.2">
      <c r="A11" s="7">
        <v>4</v>
      </c>
      <c r="B11" s="22" t="s">
        <v>10</v>
      </c>
      <c r="C11" s="87" t="s">
        <v>55</v>
      </c>
      <c r="D11" s="88"/>
      <c r="E11" s="88"/>
      <c r="F11" s="89"/>
    </row>
    <row r="12" spans="1:6" ht="25.5" x14ac:dyDescent="0.2">
      <c r="A12" s="7">
        <v>5</v>
      </c>
      <c r="B12" s="22" t="s">
        <v>11</v>
      </c>
      <c r="C12" s="87" t="s">
        <v>56</v>
      </c>
      <c r="D12" s="88"/>
      <c r="E12" s="88"/>
      <c r="F12" s="89"/>
    </row>
    <row r="13" spans="1:6" ht="25.5" x14ac:dyDescent="0.2">
      <c r="A13" s="7">
        <v>6</v>
      </c>
      <c r="B13" s="22" t="s">
        <v>12</v>
      </c>
      <c r="C13" s="87" t="s">
        <v>53</v>
      </c>
      <c r="D13" s="88"/>
      <c r="E13" s="88"/>
      <c r="F13" s="89"/>
    </row>
    <row r="14" spans="1:6" ht="25.5" x14ac:dyDescent="0.2">
      <c r="A14" s="7">
        <v>7</v>
      </c>
      <c r="B14" s="22" t="s">
        <v>13</v>
      </c>
      <c r="C14" s="87" t="s">
        <v>57</v>
      </c>
      <c r="D14" s="88"/>
      <c r="E14" s="88"/>
      <c r="F14" s="89"/>
    </row>
    <row r="15" spans="1:6" ht="38.25" x14ac:dyDescent="0.2">
      <c r="A15" s="7">
        <v>8</v>
      </c>
      <c r="B15" s="22" t="s">
        <v>14</v>
      </c>
      <c r="C15" s="87" t="s">
        <v>56</v>
      </c>
      <c r="D15" s="88"/>
      <c r="E15" s="88"/>
      <c r="F15" s="89"/>
    </row>
    <row r="16" spans="1:6" ht="25.5" x14ac:dyDescent="0.2">
      <c r="A16" s="7">
        <v>9</v>
      </c>
      <c r="B16" s="22" t="s">
        <v>15</v>
      </c>
      <c r="C16" s="87" t="s">
        <v>53</v>
      </c>
      <c r="D16" s="88"/>
      <c r="E16" s="88"/>
      <c r="F16" s="89"/>
    </row>
    <row r="17" spans="1:7" ht="38.25" x14ac:dyDescent="0.2">
      <c r="A17" s="7">
        <v>10</v>
      </c>
      <c r="B17" s="22" t="s">
        <v>16</v>
      </c>
      <c r="C17" s="63">
        <v>492777</v>
      </c>
      <c r="D17" s="64"/>
      <c r="E17" s="64"/>
      <c r="F17" s="65"/>
    </row>
    <row r="18" spans="1:7" ht="25.5" x14ac:dyDescent="0.2">
      <c r="A18" s="7">
        <v>11</v>
      </c>
      <c r="B18" s="22" t="s">
        <v>17</v>
      </c>
      <c r="C18" s="63">
        <v>111050170</v>
      </c>
      <c r="D18" s="64"/>
      <c r="E18" s="64"/>
      <c r="F18" s="65"/>
    </row>
    <row r="19" spans="1:7" ht="51" x14ac:dyDescent="0.2">
      <c r="A19" s="7">
        <v>12</v>
      </c>
      <c r="B19" s="22" t="s">
        <v>18</v>
      </c>
      <c r="C19" s="66">
        <v>11</v>
      </c>
      <c r="D19" s="66"/>
      <c r="E19" s="66"/>
      <c r="F19" s="67"/>
    </row>
    <row r="20" spans="1:7" ht="38.25" x14ac:dyDescent="0.2">
      <c r="A20" s="7">
        <v>13</v>
      </c>
      <c r="B20" s="22" t="s">
        <v>19</v>
      </c>
      <c r="C20" s="66">
        <v>419</v>
      </c>
      <c r="D20" s="66"/>
      <c r="E20" s="66"/>
      <c r="F20" s="67"/>
    </row>
    <row r="21" spans="1:7" ht="51" x14ac:dyDescent="0.2">
      <c r="A21" s="7">
        <v>14</v>
      </c>
      <c r="B21" s="22" t="s">
        <v>20</v>
      </c>
      <c r="C21" s="68">
        <v>2229028.11</v>
      </c>
      <c r="D21" s="66"/>
      <c r="E21" s="66"/>
      <c r="F21" s="67"/>
    </row>
    <row r="22" spans="1:7" ht="51" x14ac:dyDescent="0.2">
      <c r="A22" s="7">
        <v>15</v>
      </c>
      <c r="B22" s="22" t="s">
        <v>21</v>
      </c>
      <c r="C22" s="68">
        <v>64674567.5</v>
      </c>
      <c r="D22" s="66"/>
      <c r="E22" s="66"/>
      <c r="F22" s="67"/>
      <c r="G22" s="1"/>
    </row>
    <row r="23" spans="1:7" ht="26.25" thickBot="1" x14ac:dyDescent="0.25">
      <c r="A23" s="7">
        <v>16</v>
      </c>
      <c r="B23" s="23" t="s">
        <v>22</v>
      </c>
      <c r="C23" s="69" t="s">
        <v>58</v>
      </c>
      <c r="D23" s="70"/>
      <c r="E23" s="70"/>
      <c r="F23" s="71"/>
    </row>
    <row r="24" spans="1:7" x14ac:dyDescent="0.2">
      <c r="A24" s="7"/>
      <c r="B24" s="54"/>
      <c r="C24" s="8"/>
      <c r="D24" s="8"/>
      <c r="E24" s="8"/>
      <c r="F24" s="8"/>
    </row>
    <row r="25" spans="1:7" ht="28.5" customHeight="1" thickBot="1" x14ac:dyDescent="0.25">
      <c r="A25" s="7"/>
      <c r="B25" s="72" t="s">
        <v>23</v>
      </c>
      <c r="C25" s="73"/>
    </row>
    <row r="26" spans="1:7" ht="25.5" x14ac:dyDescent="0.2">
      <c r="A26" s="28">
        <v>17</v>
      </c>
      <c r="B26" s="24" t="s">
        <v>24</v>
      </c>
      <c r="C26" s="59" t="s">
        <v>52</v>
      </c>
    </row>
    <row r="27" spans="1:7" ht="51.75" thickBot="1" x14ac:dyDescent="0.25">
      <c r="A27" s="28">
        <v>18</v>
      </c>
      <c r="B27" s="25" t="s">
        <v>25</v>
      </c>
      <c r="C27" s="9">
        <f>'FTE Details'!E20</f>
        <v>2.7163461538461536E-2</v>
      </c>
    </row>
    <row r="28" spans="1:7" ht="13.5" thickBot="1" x14ac:dyDescent="0.25">
      <c r="A28" s="28"/>
      <c r="B28" s="26"/>
    </row>
    <row r="29" spans="1:7" ht="25.5" x14ac:dyDescent="0.2">
      <c r="A29" s="28">
        <v>19</v>
      </c>
      <c r="B29" s="24" t="s">
        <v>26</v>
      </c>
      <c r="C29" s="58" t="s">
        <v>59</v>
      </c>
      <c r="D29" s="10" t="s">
        <v>66</v>
      </c>
      <c r="E29" s="55"/>
      <c r="F29" s="56"/>
    </row>
    <row r="30" spans="1:7" ht="89.25" x14ac:dyDescent="0.2">
      <c r="A30" s="28">
        <v>20</v>
      </c>
      <c r="B30" s="27" t="s">
        <v>27</v>
      </c>
      <c r="C30" s="11" t="s">
        <v>65</v>
      </c>
      <c r="D30" s="11" t="s">
        <v>67</v>
      </c>
      <c r="E30" s="52"/>
      <c r="F30" s="53"/>
    </row>
    <row r="31" spans="1:7" ht="51.75" thickBot="1" x14ac:dyDescent="0.25">
      <c r="A31" s="28">
        <v>21</v>
      </c>
      <c r="B31" s="25" t="s">
        <v>25</v>
      </c>
      <c r="C31" s="12">
        <f>'FTE Details'!E28</f>
        <v>3.5576923076923075E-2</v>
      </c>
      <c r="D31" s="13">
        <f>'FTE Details'!E36</f>
        <v>2.8125000000000001E-2</v>
      </c>
      <c r="E31" s="12">
        <f>'FTE Details'!E44</f>
        <v>0</v>
      </c>
      <c r="F31" s="9">
        <f>'FTE Details'!E52</f>
        <v>0</v>
      </c>
    </row>
    <row r="32" spans="1:7" s="8" customFormat="1" ht="13.5" thickBot="1" x14ac:dyDescent="0.25">
      <c r="A32" s="29"/>
      <c r="B32" s="54"/>
      <c r="C32" s="14"/>
      <c r="D32" s="15"/>
      <c r="E32" s="14"/>
      <c r="F32" s="14"/>
    </row>
    <row r="33" spans="1:6" ht="24.75" customHeight="1" x14ac:dyDescent="0.2">
      <c r="A33" s="28">
        <v>22</v>
      </c>
      <c r="B33" s="74" t="s">
        <v>28</v>
      </c>
      <c r="C33" s="75"/>
      <c r="D33" s="75"/>
      <c r="E33" s="75"/>
      <c r="F33" s="76"/>
    </row>
    <row r="34" spans="1:6" ht="30.75" customHeight="1" x14ac:dyDescent="0.2">
      <c r="A34" s="16"/>
      <c r="B34" s="17" t="s">
        <v>29</v>
      </c>
      <c r="C34" s="77"/>
      <c r="D34" s="77"/>
      <c r="E34" s="77"/>
      <c r="F34" s="78"/>
    </row>
    <row r="35" spans="1:6" x14ac:dyDescent="0.2">
      <c r="A35" s="16"/>
      <c r="B35" s="17" t="s">
        <v>30</v>
      </c>
      <c r="C35" s="79" t="s">
        <v>60</v>
      </c>
      <c r="D35" s="79"/>
      <c r="E35" s="79"/>
      <c r="F35" s="80"/>
    </row>
    <row r="36" spans="1:6" x14ac:dyDescent="0.2">
      <c r="A36" s="16"/>
      <c r="B36" s="17" t="s">
        <v>31</v>
      </c>
      <c r="C36" s="79" t="s">
        <v>61</v>
      </c>
      <c r="D36" s="79"/>
      <c r="E36" s="79"/>
      <c r="F36" s="80"/>
    </row>
    <row r="37" spans="1:6" ht="13.5" thickBot="1" x14ac:dyDescent="0.25">
      <c r="A37" s="16"/>
      <c r="B37" s="18" t="s">
        <v>32</v>
      </c>
      <c r="C37" s="61">
        <v>44753</v>
      </c>
      <c r="D37" s="61"/>
      <c r="E37" s="61"/>
      <c r="F37" s="62"/>
    </row>
    <row r="38" spans="1:6" x14ac:dyDescent="0.2">
      <c r="A38" s="16"/>
    </row>
    <row r="39" spans="1:6" x14ac:dyDescent="0.2">
      <c r="A39" s="16"/>
    </row>
  </sheetData>
  <mergeCells count="24">
    <mergeCell ref="B6:F6"/>
    <mergeCell ref="C17:F17"/>
    <mergeCell ref="A7:F7"/>
    <mergeCell ref="C8:F8"/>
    <mergeCell ref="C9:F9"/>
    <mergeCell ref="C10:F10"/>
    <mergeCell ref="C11:F11"/>
    <mergeCell ref="C12:F12"/>
    <mergeCell ref="C13:F13"/>
    <mergeCell ref="C14:F14"/>
    <mergeCell ref="C15:F15"/>
    <mergeCell ref="C16:F16"/>
    <mergeCell ref="C37:F37"/>
    <mergeCell ref="C18:F18"/>
    <mergeCell ref="C19:F19"/>
    <mergeCell ref="C20:F20"/>
    <mergeCell ref="C21:F21"/>
    <mergeCell ref="C22:F22"/>
    <mergeCell ref="C23:F23"/>
    <mergeCell ref="B25:C25"/>
    <mergeCell ref="B33:F33"/>
    <mergeCell ref="C34:F34"/>
    <mergeCell ref="C35:F35"/>
    <mergeCell ref="C36:F3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2"/>
  <sheetViews>
    <sheetView showGridLines="0" workbookViewId="0">
      <selection activeCell="B28" sqref="B28"/>
    </sheetView>
  </sheetViews>
  <sheetFormatPr defaultColWidth="9.140625" defaultRowHeight="12.75" x14ac:dyDescent="0.2"/>
  <cols>
    <col min="1" max="1" width="62.5703125" style="3" customWidth="1"/>
    <col min="2" max="3" width="26.42578125" style="3" customWidth="1"/>
    <col min="4" max="4" width="18.5703125" style="3" customWidth="1"/>
    <col min="5" max="5" width="25.85546875" style="3" bestFit="1" customWidth="1"/>
    <col min="6" max="16384" width="9.140625" style="3"/>
  </cols>
  <sheetData>
    <row r="1" spans="1:5" ht="33" customHeight="1" x14ac:dyDescent="0.2">
      <c r="A1" s="93" t="s">
        <v>33</v>
      </c>
      <c r="B1" s="93"/>
      <c r="C1" s="93"/>
      <c r="D1" s="93"/>
      <c r="E1" s="94"/>
    </row>
    <row r="2" spans="1:5" ht="132.75" customHeight="1" x14ac:dyDescent="0.2">
      <c r="A2" s="95" t="s">
        <v>34</v>
      </c>
      <c r="B2" s="96"/>
      <c r="C2" s="96"/>
      <c r="D2" s="96"/>
      <c r="E2" s="97"/>
    </row>
    <row r="3" spans="1:5" ht="63.75" customHeight="1" x14ac:dyDescent="0.2">
      <c r="A3" s="90" t="s">
        <v>35</v>
      </c>
      <c r="B3" s="91"/>
      <c r="C3" s="91"/>
      <c r="D3" s="91"/>
      <c r="E3" s="92"/>
    </row>
    <row r="5" spans="1:5" ht="13.5" x14ac:dyDescent="0.25">
      <c r="A5" s="50" t="s">
        <v>36</v>
      </c>
      <c r="B5" s="51">
        <v>48</v>
      </c>
      <c r="C5" s="38" t="s">
        <v>37</v>
      </c>
    </row>
    <row r="7" spans="1:5" ht="13.5" x14ac:dyDescent="0.25">
      <c r="A7" s="30" t="s">
        <v>38</v>
      </c>
      <c r="B7" s="30"/>
      <c r="C7" s="30"/>
      <c r="D7" s="30"/>
      <c r="E7" s="31"/>
    </row>
    <row r="8" spans="1:5" s="34" customFormat="1" ht="25.5" x14ac:dyDescent="0.2">
      <c r="A8" s="32" t="s">
        <v>39</v>
      </c>
      <c r="B8" s="33" t="s">
        <v>40</v>
      </c>
      <c r="C8" s="33" t="s">
        <v>41</v>
      </c>
      <c r="D8" s="33" t="s">
        <v>42</v>
      </c>
      <c r="E8" s="32" t="s">
        <v>43</v>
      </c>
    </row>
    <row r="9" spans="1:5" s="38" customFormat="1" x14ac:dyDescent="0.2">
      <c r="A9" s="35" t="s">
        <v>44</v>
      </c>
      <c r="B9" s="35">
        <v>5</v>
      </c>
      <c r="C9" s="35">
        <v>24</v>
      </c>
      <c r="D9" s="36">
        <v>1</v>
      </c>
      <c r="E9" s="37">
        <f>(B9*C9*D9)/$B$5</f>
        <v>2.5</v>
      </c>
    </row>
    <row r="10" spans="1:5" x14ac:dyDescent="0.2">
      <c r="A10" s="39" t="s">
        <v>45</v>
      </c>
      <c r="B10" s="39">
        <v>3</v>
      </c>
      <c r="C10" s="39">
        <v>24</v>
      </c>
      <c r="D10" s="40">
        <v>0.5</v>
      </c>
      <c r="E10" s="37">
        <f>(B10*C10*D10)/$B$5</f>
        <v>0.75</v>
      </c>
    </row>
    <row r="11" spans="1:5" x14ac:dyDescent="0.2">
      <c r="A11" s="39" t="s">
        <v>46</v>
      </c>
      <c r="B11" s="39">
        <v>2</v>
      </c>
      <c r="C11" s="39">
        <v>6</v>
      </c>
      <c r="D11" s="40">
        <v>1</v>
      </c>
      <c r="E11" s="37">
        <f>(B11*C11*D11)/$B$5</f>
        <v>0.25</v>
      </c>
    </row>
    <row r="12" spans="1:5" x14ac:dyDescent="0.2">
      <c r="A12" s="41" t="s">
        <v>69</v>
      </c>
      <c r="B12" s="41">
        <v>1</v>
      </c>
      <c r="C12" s="41">
        <v>28</v>
      </c>
      <c r="D12" s="42">
        <v>4.656593406593406E-2</v>
      </c>
      <c r="E12" s="43">
        <f>(B12*C12*D12)/$B$5</f>
        <v>2.7163461538461536E-2</v>
      </c>
    </row>
    <row r="13" spans="1:5" x14ac:dyDescent="0.2">
      <c r="A13" s="41"/>
      <c r="B13" s="41"/>
      <c r="C13" s="41"/>
      <c r="D13" s="42"/>
      <c r="E13" s="43">
        <f t="shared" ref="E13:E19" si="0">(B13*C13*D13)/$B$5</f>
        <v>0</v>
      </c>
    </row>
    <row r="14" spans="1:5" x14ac:dyDescent="0.2">
      <c r="A14" s="41"/>
      <c r="B14" s="41"/>
      <c r="C14" s="41"/>
      <c r="D14" s="42"/>
      <c r="E14" s="43">
        <f t="shared" si="0"/>
        <v>0</v>
      </c>
    </row>
    <row r="15" spans="1:5" x14ac:dyDescent="0.2">
      <c r="A15" s="41"/>
      <c r="B15" s="41"/>
      <c r="C15" s="41"/>
      <c r="D15" s="42"/>
      <c r="E15" s="43">
        <f t="shared" si="0"/>
        <v>0</v>
      </c>
    </row>
    <row r="16" spans="1:5" x14ac:dyDescent="0.2">
      <c r="A16" s="60" t="s">
        <v>68</v>
      </c>
      <c r="B16" s="41"/>
      <c r="C16" s="41"/>
      <c r="D16" s="42"/>
      <c r="E16" s="43">
        <f t="shared" si="0"/>
        <v>0</v>
      </c>
    </row>
    <row r="17" spans="1:5" x14ac:dyDescent="0.2">
      <c r="A17" s="60" t="s">
        <v>62</v>
      </c>
      <c r="B17" s="41"/>
      <c r="C17" s="41"/>
      <c r="D17" s="42"/>
      <c r="E17" s="43">
        <f t="shared" si="0"/>
        <v>0</v>
      </c>
    </row>
    <row r="18" spans="1:5" x14ac:dyDescent="0.2">
      <c r="A18" s="60" t="s">
        <v>63</v>
      </c>
      <c r="B18" s="41"/>
      <c r="C18" s="41"/>
      <c r="D18" s="42"/>
      <c r="E18" s="43">
        <f t="shared" si="0"/>
        <v>0</v>
      </c>
    </row>
    <row r="19" spans="1:5" x14ac:dyDescent="0.2">
      <c r="A19" s="60" t="s">
        <v>64</v>
      </c>
      <c r="B19" s="41"/>
      <c r="C19" s="41"/>
      <c r="D19" s="42"/>
      <c r="E19" s="43">
        <f t="shared" si="0"/>
        <v>0</v>
      </c>
    </row>
    <row r="20" spans="1:5" s="46" customFormat="1" x14ac:dyDescent="0.2">
      <c r="A20" s="44" t="s">
        <v>47</v>
      </c>
      <c r="B20" s="44"/>
      <c r="C20" s="44"/>
      <c r="D20" s="44"/>
      <c r="E20" s="45">
        <f>SUM(E12:E19)</f>
        <v>2.7163461538461536E-2</v>
      </c>
    </row>
    <row r="22" spans="1:5" ht="13.5" x14ac:dyDescent="0.25">
      <c r="A22" s="30" t="s">
        <v>48</v>
      </c>
      <c r="B22" s="30"/>
      <c r="C22" s="30"/>
      <c r="D22" s="30"/>
      <c r="E22" s="47" t="s">
        <v>59</v>
      </c>
    </row>
    <row r="23" spans="1:5" ht="25.5" x14ac:dyDescent="0.2">
      <c r="A23" s="32" t="s">
        <v>50</v>
      </c>
      <c r="B23" s="33" t="s">
        <v>40</v>
      </c>
      <c r="C23" s="33" t="s">
        <v>41</v>
      </c>
      <c r="D23" s="33" t="s">
        <v>42</v>
      </c>
      <c r="E23" s="32" t="s">
        <v>43</v>
      </c>
    </row>
    <row r="24" spans="1:5" x14ac:dyDescent="0.2">
      <c r="A24" s="35" t="s">
        <v>51</v>
      </c>
      <c r="B24" s="39">
        <v>2</v>
      </c>
      <c r="C24" s="39">
        <v>6</v>
      </c>
      <c r="D24" s="40">
        <v>1</v>
      </c>
      <c r="E24" s="37">
        <f>(B24*C24*D24)/$B$5</f>
        <v>0.25</v>
      </c>
    </row>
    <row r="25" spans="1:5" x14ac:dyDescent="0.2">
      <c r="A25" s="41" t="s">
        <v>70</v>
      </c>
      <c r="B25" s="41">
        <v>1</v>
      </c>
      <c r="C25" s="41">
        <v>28</v>
      </c>
      <c r="D25" s="48">
        <v>1.7307692307692305E-2</v>
      </c>
      <c r="E25" s="43">
        <f>(B25*C25*D25)/$B$5</f>
        <v>1.0096153846153845E-2</v>
      </c>
    </row>
    <row r="26" spans="1:5" x14ac:dyDescent="0.2">
      <c r="A26" s="41" t="s">
        <v>71</v>
      </c>
      <c r="B26" s="41">
        <v>1</v>
      </c>
      <c r="C26" s="41">
        <v>28</v>
      </c>
      <c r="D26" s="48">
        <v>1.6689560439560436E-2</v>
      </c>
      <c r="E26" s="43">
        <f>(B26*C26*D26)/$B$5</f>
        <v>9.7355769230769214E-3</v>
      </c>
    </row>
    <row r="27" spans="1:5" x14ac:dyDescent="0.2">
      <c r="A27" s="41" t="s">
        <v>72</v>
      </c>
      <c r="B27" s="41">
        <v>1</v>
      </c>
      <c r="C27" s="41">
        <v>28</v>
      </c>
      <c r="D27" s="48">
        <v>2.699175824175824E-2</v>
      </c>
      <c r="E27" s="43">
        <f>(B27*C27*D27)/$B$5</f>
        <v>1.5745192307692307E-2</v>
      </c>
    </row>
    <row r="28" spans="1:5" s="46" customFormat="1" x14ac:dyDescent="0.2">
      <c r="A28" s="44" t="s">
        <v>47</v>
      </c>
      <c r="B28" s="44"/>
      <c r="C28" s="44"/>
      <c r="D28" s="44"/>
      <c r="E28" s="45">
        <f>SUM(E25:E27)</f>
        <v>3.5576923076923075E-2</v>
      </c>
    </row>
    <row r="30" spans="1:5" ht="13.5" x14ac:dyDescent="0.25">
      <c r="A30" s="30" t="s">
        <v>48</v>
      </c>
      <c r="B30" s="30"/>
      <c r="C30" s="30"/>
      <c r="D30" s="30"/>
      <c r="E30" s="47" t="s">
        <v>66</v>
      </c>
    </row>
    <row r="31" spans="1:5" ht="25.5" x14ac:dyDescent="0.2">
      <c r="A31" s="49" t="s">
        <v>50</v>
      </c>
      <c r="B31" s="33" t="s">
        <v>40</v>
      </c>
      <c r="C31" s="33" t="s">
        <v>41</v>
      </c>
      <c r="D31" s="33" t="s">
        <v>42</v>
      </c>
      <c r="E31" s="49" t="s">
        <v>43</v>
      </c>
    </row>
    <row r="32" spans="1:5" x14ac:dyDescent="0.2">
      <c r="A32" s="35" t="s">
        <v>51</v>
      </c>
      <c r="B32" s="39">
        <v>2</v>
      </c>
      <c r="C32" s="39">
        <v>6</v>
      </c>
      <c r="D32" s="40">
        <v>1</v>
      </c>
      <c r="E32" s="37">
        <f>(B32*C32*D32)/$B$5</f>
        <v>0.25</v>
      </c>
    </row>
    <row r="33" spans="1:5" x14ac:dyDescent="0.2">
      <c r="A33" s="41" t="s">
        <v>73</v>
      </c>
      <c r="B33" s="41">
        <v>1</v>
      </c>
      <c r="C33" s="41">
        <v>11</v>
      </c>
      <c r="D33" s="48">
        <v>0.12272727272727273</v>
      </c>
      <c r="E33" s="43">
        <f>(B33*C33*D33)/$B$5</f>
        <v>2.8125000000000001E-2</v>
      </c>
    </row>
    <row r="34" spans="1:5" x14ac:dyDescent="0.2">
      <c r="A34" s="41"/>
      <c r="B34" s="41"/>
      <c r="C34" s="41"/>
      <c r="D34" s="48"/>
      <c r="E34" s="43">
        <f>(B34*C34*D34)/$B$5</f>
        <v>0</v>
      </c>
    </row>
    <row r="35" spans="1:5" x14ac:dyDescent="0.2">
      <c r="A35" s="41"/>
      <c r="B35" s="41"/>
      <c r="C35" s="41"/>
      <c r="D35" s="48"/>
      <c r="E35" s="43">
        <f>(B35*C35*D35)/$B$5</f>
        <v>0</v>
      </c>
    </row>
    <row r="36" spans="1:5" s="46" customFormat="1" x14ac:dyDescent="0.2">
      <c r="A36" s="44" t="s">
        <v>47</v>
      </c>
      <c r="B36" s="44"/>
      <c r="C36" s="44"/>
      <c r="D36" s="44"/>
      <c r="E36" s="45">
        <f>SUM(E33:E35)</f>
        <v>2.8125000000000001E-2</v>
      </c>
    </row>
    <row r="38" spans="1:5" ht="13.5" x14ac:dyDescent="0.25">
      <c r="A38" s="30" t="s">
        <v>48</v>
      </c>
      <c r="B38" s="30"/>
      <c r="C38" s="30"/>
      <c r="D38" s="30"/>
      <c r="E38" s="47" t="s">
        <v>49</v>
      </c>
    </row>
    <row r="39" spans="1:5" ht="25.5" x14ac:dyDescent="0.2">
      <c r="A39" s="49" t="s">
        <v>50</v>
      </c>
      <c r="B39" s="33" t="s">
        <v>40</v>
      </c>
      <c r="C39" s="33" t="s">
        <v>41</v>
      </c>
      <c r="D39" s="33" t="s">
        <v>42</v>
      </c>
      <c r="E39" s="49" t="s">
        <v>43</v>
      </c>
    </row>
    <row r="40" spans="1:5" x14ac:dyDescent="0.2">
      <c r="A40" s="35" t="s">
        <v>51</v>
      </c>
      <c r="B40" s="39">
        <v>2</v>
      </c>
      <c r="C40" s="39">
        <v>6</v>
      </c>
      <c r="D40" s="40">
        <v>1</v>
      </c>
      <c r="E40" s="37">
        <f>(B40*C40*D40)/$B$5</f>
        <v>0.25</v>
      </c>
    </row>
    <row r="41" spans="1:5" x14ac:dyDescent="0.2">
      <c r="A41" s="41"/>
      <c r="B41" s="41"/>
      <c r="C41" s="41"/>
      <c r="D41" s="48"/>
      <c r="E41" s="43">
        <f>(B41*C41*D41)/$B$5</f>
        <v>0</v>
      </c>
    </row>
    <row r="42" spans="1:5" x14ac:dyDescent="0.2">
      <c r="A42" s="41"/>
      <c r="B42" s="41"/>
      <c r="C42" s="41"/>
      <c r="D42" s="48"/>
      <c r="E42" s="43">
        <f>(B42*C42*D42)/$B$5</f>
        <v>0</v>
      </c>
    </row>
    <row r="43" spans="1:5" x14ac:dyDescent="0.2">
      <c r="A43" s="41"/>
      <c r="B43" s="41"/>
      <c r="C43" s="41"/>
      <c r="D43" s="48"/>
      <c r="E43" s="43">
        <f>(B43*C43*D43)/$B$5</f>
        <v>0</v>
      </c>
    </row>
    <row r="44" spans="1:5" s="46" customFormat="1" x14ac:dyDescent="0.2">
      <c r="A44" s="44" t="s">
        <v>47</v>
      </c>
      <c r="B44" s="44"/>
      <c r="C44" s="44"/>
      <c r="D44" s="44"/>
      <c r="E44" s="45">
        <f>SUM(E41:E43)</f>
        <v>0</v>
      </c>
    </row>
    <row r="46" spans="1:5" ht="13.5" x14ac:dyDescent="0.25">
      <c r="A46" s="30" t="s">
        <v>48</v>
      </c>
      <c r="B46" s="30"/>
      <c r="C46" s="30"/>
      <c r="D46" s="30"/>
      <c r="E46" s="47" t="s">
        <v>49</v>
      </c>
    </row>
    <row r="47" spans="1:5" ht="25.5" x14ac:dyDescent="0.2">
      <c r="A47" s="49" t="s">
        <v>50</v>
      </c>
      <c r="B47" s="33" t="s">
        <v>40</v>
      </c>
      <c r="C47" s="33" t="s">
        <v>41</v>
      </c>
      <c r="D47" s="33" t="s">
        <v>42</v>
      </c>
      <c r="E47" s="49" t="s">
        <v>43</v>
      </c>
    </row>
    <row r="48" spans="1:5" x14ac:dyDescent="0.2">
      <c r="A48" s="35" t="s">
        <v>51</v>
      </c>
      <c r="B48" s="39">
        <v>2</v>
      </c>
      <c r="C48" s="39">
        <v>6</v>
      </c>
      <c r="D48" s="40">
        <v>1</v>
      </c>
      <c r="E48" s="37">
        <f>(B48*C48*D48)/$B$5</f>
        <v>0.25</v>
      </c>
    </row>
    <row r="49" spans="1:5" x14ac:dyDescent="0.2">
      <c r="A49" s="41"/>
      <c r="B49" s="41"/>
      <c r="C49" s="41"/>
      <c r="D49" s="48"/>
      <c r="E49" s="43">
        <f>(B49*C49*D49)/$B$5</f>
        <v>0</v>
      </c>
    </row>
    <row r="50" spans="1:5" x14ac:dyDescent="0.2">
      <c r="A50" s="41"/>
      <c r="B50" s="41"/>
      <c r="C50" s="41"/>
      <c r="D50" s="48"/>
      <c r="E50" s="43">
        <f>(B50*C50*D50)/$B$5</f>
        <v>0</v>
      </c>
    </row>
    <row r="51" spans="1:5" x14ac:dyDescent="0.2">
      <c r="A51" s="41"/>
      <c r="B51" s="41"/>
      <c r="C51" s="41"/>
      <c r="D51" s="48"/>
      <c r="E51" s="43">
        <f>(B51*C51*D51)/$B$5</f>
        <v>0</v>
      </c>
    </row>
    <row r="52" spans="1:5" s="46" customFormat="1" x14ac:dyDescent="0.2">
      <c r="A52" s="44" t="s">
        <v>47</v>
      </c>
      <c r="B52" s="44"/>
      <c r="C52" s="44"/>
      <c r="D52" s="44"/>
      <c r="E52" s="45">
        <f>SUM(E49:E51)</f>
        <v>0</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3A9995E50412140900D5B2123FCE49F" ma:contentTypeVersion="2" ma:contentTypeDescription="Create a new document." ma:contentTypeScope="" ma:versionID="eb9d4de7348d085ceaff327167f77048">
  <xsd:schema xmlns:xsd="http://www.w3.org/2001/XMLSchema" xmlns:xs="http://www.w3.org/2001/XMLSchema" xmlns:p="http://schemas.microsoft.com/office/2006/metadata/properties" xmlns:ns2="76bfd00c-972f-46bd-b530-21abc5ad134c" targetNamespace="http://schemas.microsoft.com/office/2006/metadata/properties" ma:root="true" ma:fieldsID="81f09dc57d22d677fa8b20a86e84bc67" ns2:_="">
    <xsd:import namespace="76bfd00c-972f-46bd-b530-21abc5ad134c"/>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bfd00c-972f-46bd-b530-21abc5ad134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D8DDD09-3BB7-4EDB-A501-69AA66855E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bfd00c-972f-46bd-b530-21abc5ad13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6851B-2E43-4407-A00C-F1B5154777C5}">
  <ds:schemaRefs>
    <ds:schemaRef ds:uri="http://schemas.microsoft.com/sharepoint/v3/contenttype/forms"/>
  </ds:schemaRefs>
</ds:datastoreItem>
</file>

<file path=customXml/itemProps3.xml><?xml version="1.0" encoding="utf-8"?>
<ds:datastoreItem xmlns:ds="http://schemas.openxmlformats.org/officeDocument/2006/customXml" ds:itemID="{76F3FD66-62DB-42B9-951B-2625FFB745B8}">
  <ds:schemaRefs>
    <ds:schemaRef ds:uri="http://purl.org/dc/dcmitype/"/>
    <ds:schemaRef ds:uri="http://schemas.microsoft.com/office/2006/documentManagement/types"/>
    <ds:schemaRef ds:uri="http://www.w3.org/XML/1998/namespace"/>
    <ds:schemaRef ds:uri="http://schemas.microsoft.com/office/infopath/2007/PartnerControls"/>
    <ds:schemaRef ds:uri="http://purl.org/dc/elements/1.1/"/>
    <ds:schemaRef ds:uri="http://schemas.openxmlformats.org/package/2006/metadata/core-properties"/>
    <ds:schemaRef ds:uri="76bfd00c-972f-46bd-b530-21abc5ad134c"/>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2020-09-17T21:17:24Z</dcterms:created>
  <dcterms:modified xsi:type="dcterms:W3CDTF">2022-07-07T19:10:00Z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0x010100A3A9995E50412140900D5B2123FCE49F</vt:lpwstr>
  </property>
</Properties>
</file>